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whitchurch\Desktop\"/>
    </mc:Choice>
  </mc:AlternateContent>
  <xr:revisionPtr revIDLastSave="0" documentId="8_{A9F073DC-F021-4E41-B110-CA531BADCD9C}" xr6:coauthVersionLast="47" xr6:coauthVersionMax="47" xr10:uidLastSave="{00000000-0000-0000-0000-000000000000}"/>
  <workbookProtection workbookAlgorithmName="SHA-512" workbookHashValue="doxdRuKVhQSJiEaSeKDZOoH0ktNCVCaVBEg/0AkDdJSCeGY75Bvh6MXC+nSqWryalHZF2AH6jbKA0L7L1Rry/g==" workbookSaltValue="yTpTFgLHEc2nYu9GSpqIIQ==" workbookSpinCount="100000" lockStructure="1"/>
  <bookViews>
    <workbookView xWindow="-120" yWindow="-120" windowWidth="19290" windowHeight="9690" firstSheet="2" activeTab="2" xr2:uid="{3EC5D06D-0323-4535-B1FD-316FC611B90C}"/>
  </bookViews>
  <sheets>
    <sheet name="Calculator" sheetId="1" r:id="rId1"/>
    <sheet name="Cities List" sheetId="2" r:id="rId2"/>
    <sheet name="COL Lis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E8" i="1"/>
  <c r="D8" i="1"/>
  <c r="E12" i="1" l="1"/>
  <c r="D12" i="1"/>
  <c r="E14" i="1" l="1"/>
</calcChain>
</file>

<file path=xl/sharedStrings.xml><?xml version="1.0" encoding="utf-8"?>
<sst xmlns="http://schemas.openxmlformats.org/spreadsheetml/2006/main" count="128" uniqueCount="56">
  <si>
    <t>User Enters Value in Rows that are WHITE &amp;</t>
  </si>
  <si>
    <t>Use Drop Down Menu to Select Cities</t>
  </si>
  <si>
    <t>Drop Down Menu - Select Altru City</t>
  </si>
  <si>
    <t>Drop Down Menu - Select Other City</t>
  </si>
  <si>
    <t>North Dakota - Grand Forks</t>
  </si>
  <si>
    <t>Minnesota - Minneapolis</t>
  </si>
  <si>
    <t>Household Income (Pre-tax)</t>
  </si>
  <si>
    <t>Tax Rate (Federal &amp; State combined)</t>
  </si>
  <si>
    <t>Net Income</t>
  </si>
  <si>
    <t>Non Mortgage Debt Payments Annually</t>
  </si>
  <si>
    <t>Desired Annual Savings</t>
  </si>
  <si>
    <t>Cost of Living Adjustment</t>
  </si>
  <si>
    <t>Spending Lifestyle Per Year</t>
  </si>
  <si>
    <t>Difference</t>
  </si>
  <si>
    <t xml:space="preserve">Sources: </t>
  </si>
  <si>
    <t>SmartAsset</t>
  </si>
  <si>
    <t>https://smartasset.com/taxes/income-taxes</t>
  </si>
  <si>
    <t>BestPlaces</t>
  </si>
  <si>
    <t>https://www.bestplaces.net/cost-of-living/</t>
  </si>
  <si>
    <t>Arizona - Phoenix</t>
  </si>
  <si>
    <t>North Dakota - Devils Lake</t>
  </si>
  <si>
    <t>California - Los Angeles</t>
  </si>
  <si>
    <t>Minnesota - Crookston</t>
  </si>
  <si>
    <t>Colorado - Denver</t>
  </si>
  <si>
    <t>Minnesota - Roseau</t>
  </si>
  <si>
    <t>Florida - Miami</t>
  </si>
  <si>
    <t>Minnesota - Warroad</t>
  </si>
  <si>
    <t>Illinois - Chicago</t>
  </si>
  <si>
    <t>Minnesota - Thief River Falls</t>
  </si>
  <si>
    <t>Iowa - Des Moines</t>
  </si>
  <si>
    <t>Minnesota - East Grand Forks</t>
  </si>
  <si>
    <t>Iowa - Iowa City</t>
  </si>
  <si>
    <t>Kansas/Missouri - Kansas City</t>
  </si>
  <si>
    <t>Massachusetts - Boston</t>
  </si>
  <si>
    <t>Michigan - Detroit</t>
  </si>
  <si>
    <t>Minnesota - Bemidji</t>
  </si>
  <si>
    <t>Minnesota - Detroit Lakes</t>
  </si>
  <si>
    <t>Minnesota - Duluth</t>
  </si>
  <si>
    <t>Minnesota - Rochester</t>
  </si>
  <si>
    <t>Minnesota - St. Cloud</t>
  </si>
  <si>
    <t>Missouri - Columbia</t>
  </si>
  <si>
    <t>Missouri - St. Louis</t>
  </si>
  <si>
    <t>Nebraska - Omaha</t>
  </si>
  <si>
    <t>New York - New York City</t>
  </si>
  <si>
    <t>North Dakota - Bismarck</t>
  </si>
  <si>
    <t>North Dakota - Fargo</t>
  </si>
  <si>
    <t>North Dakota - Minot</t>
  </si>
  <si>
    <t>Ohio - Cleveland</t>
  </si>
  <si>
    <t>Pennsylvania - Philadelphia</t>
  </si>
  <si>
    <t>South Dakota - Sioux Falls</t>
  </si>
  <si>
    <t>Washington - Seattle</t>
  </si>
  <si>
    <t>Washington DC</t>
  </si>
  <si>
    <t>Wisconsin - Eau Claire</t>
  </si>
  <si>
    <t>Wisconsin - Madison</t>
  </si>
  <si>
    <t>Wisconsin - Milwaukee</t>
  </si>
  <si>
    <t>Cost of Living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</si>
</sst>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2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1" applyNumberFormat="1" applyFont="1" applyFill="1" applyBorder="1" applyAlignment="1">
      <alignment horizontal="right"/>
    </xf>
    <xf numFmtId="0" fontId="0" fillId="3" borderId="1" xfId="0" applyFill="1" applyBorder="1"/>
    <xf numFmtId="164" fontId="0" fillId="0" borderId="0" xfId="0" applyNumberFormat="1"/>
    <xf numFmtId="0" fontId="0" fillId="0" borderId="0" xfId="0" applyAlignment="1">
      <alignment horizontal="left" vertical="center" wrapText="1"/>
    </xf>
    <xf numFmtId="164" fontId="0" fillId="3" borderId="1" xfId="1" applyNumberFormat="1" applyFont="1" applyFill="1" applyBorder="1" applyAlignment="1" applyProtection="1">
      <alignment horizontal="right"/>
      <protection locked="0"/>
    </xf>
    <xf numFmtId="10" fontId="0" fillId="3" borderId="1" xfId="2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3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EFEEC"/>
      <color rgb="FFFE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</xdr:row>
      <xdr:rowOff>66675</xdr:rowOff>
    </xdr:from>
    <xdr:to>
      <xdr:col>1</xdr:col>
      <xdr:colOff>619125</xdr:colOff>
      <xdr:row>5</xdr:row>
      <xdr:rowOff>247650</xdr:rowOff>
    </xdr:to>
    <xdr:sp macro="" textlink="">
      <xdr:nvSpPr>
        <xdr:cNvPr id="8" name="Star: 5 Points 7">
          <a:extLst>
            <a:ext uri="{FF2B5EF4-FFF2-40B4-BE49-F238E27FC236}">
              <a16:creationId xmlns:a16="http://schemas.microsoft.com/office/drawing/2014/main" id="{01B9679B-F038-4C10-B5CF-B487BEA59381}"/>
            </a:ext>
          </a:extLst>
        </xdr:cNvPr>
        <xdr:cNvSpPr/>
      </xdr:nvSpPr>
      <xdr:spPr>
        <a:xfrm>
          <a:off x="1190625" y="117157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428625</xdr:colOff>
      <xdr:row>6</xdr:row>
      <xdr:rowOff>76200</xdr:rowOff>
    </xdr:from>
    <xdr:to>
      <xdr:col>1</xdr:col>
      <xdr:colOff>619125</xdr:colOff>
      <xdr:row>6</xdr:row>
      <xdr:rowOff>257175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8A6F9425-40DD-4BC5-8F69-3E4B2C80D9E8}"/>
            </a:ext>
          </a:extLst>
        </xdr:cNvPr>
        <xdr:cNvSpPr/>
      </xdr:nvSpPr>
      <xdr:spPr>
        <a:xfrm>
          <a:off x="1190625" y="1524000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419100</xdr:colOff>
      <xdr:row>8</xdr:row>
      <xdr:rowOff>85725</xdr:rowOff>
    </xdr:from>
    <xdr:to>
      <xdr:col>1</xdr:col>
      <xdr:colOff>609600</xdr:colOff>
      <xdr:row>8</xdr:row>
      <xdr:rowOff>266700</xdr:rowOff>
    </xdr:to>
    <xdr:sp macro="" textlink="">
      <xdr:nvSpPr>
        <xdr:cNvPr id="10" name="Star: 5 Points 9">
          <a:extLst>
            <a:ext uri="{FF2B5EF4-FFF2-40B4-BE49-F238E27FC236}">
              <a16:creationId xmlns:a16="http://schemas.microsoft.com/office/drawing/2014/main" id="{17730595-CAA1-4A5F-98E8-30312EDEEEBD}"/>
            </a:ext>
          </a:extLst>
        </xdr:cNvPr>
        <xdr:cNvSpPr/>
      </xdr:nvSpPr>
      <xdr:spPr>
        <a:xfrm>
          <a:off x="1181100" y="221932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419100</xdr:colOff>
      <xdr:row>9</xdr:row>
      <xdr:rowOff>85725</xdr:rowOff>
    </xdr:from>
    <xdr:to>
      <xdr:col>1</xdr:col>
      <xdr:colOff>609600</xdr:colOff>
      <xdr:row>9</xdr:row>
      <xdr:rowOff>266700</xdr:rowOff>
    </xdr:to>
    <xdr:sp macro="" textlink="">
      <xdr:nvSpPr>
        <xdr:cNvPr id="11" name="Star: 5 Points 10">
          <a:extLst>
            <a:ext uri="{FF2B5EF4-FFF2-40B4-BE49-F238E27FC236}">
              <a16:creationId xmlns:a16="http://schemas.microsoft.com/office/drawing/2014/main" id="{54259F33-D123-4B32-894C-E9983B22BF1B}"/>
            </a:ext>
          </a:extLst>
        </xdr:cNvPr>
        <xdr:cNvSpPr/>
      </xdr:nvSpPr>
      <xdr:spPr>
        <a:xfrm>
          <a:off x="1181100" y="256222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2314575</xdr:colOff>
      <xdr:row>0</xdr:row>
      <xdr:rowOff>180975</xdr:rowOff>
    </xdr:from>
    <xdr:to>
      <xdr:col>2</xdr:col>
      <xdr:colOff>2505075</xdr:colOff>
      <xdr:row>1</xdr:row>
      <xdr:rowOff>171450</xdr:rowOff>
    </xdr:to>
    <xdr:sp macro="" textlink="">
      <xdr:nvSpPr>
        <xdr:cNvPr id="12" name="Star: 5 Points 11">
          <a:extLst>
            <a:ext uri="{FF2B5EF4-FFF2-40B4-BE49-F238E27FC236}">
              <a16:creationId xmlns:a16="http://schemas.microsoft.com/office/drawing/2014/main" id="{86125D4D-769B-447B-B881-157A93427C49}"/>
            </a:ext>
            <a:ext uri="{147F2762-F138-4A5C-976F-8EAC2B608ADB}">
              <a16:predDERef xmlns:a16="http://schemas.microsoft.com/office/drawing/2014/main" pred="{54259F33-D123-4B32-894C-E9983B22BF1B}"/>
            </a:ext>
          </a:extLst>
        </xdr:cNvPr>
        <xdr:cNvSpPr/>
      </xdr:nvSpPr>
      <xdr:spPr>
        <a:xfrm>
          <a:off x="3838575" y="180975"/>
          <a:ext cx="190500" cy="180975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stplaces.net/cost-of-living/" TargetMode="External"/><Relationship Id="rId1" Type="http://schemas.openxmlformats.org/officeDocument/2006/relationships/hyperlink" Target="https://smartasset.com/taxes/income-tax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A75C-C370-41F5-833A-6E3E65EE8697}">
  <dimension ref="B2:G18"/>
  <sheetViews>
    <sheetView zoomScale="80" zoomScaleNormal="80" workbookViewId="0">
      <selection activeCell="D18" sqref="D18"/>
    </sheetView>
  </sheetViews>
  <sheetFormatPr defaultRowHeight="15"/>
  <cols>
    <col min="3" max="3" width="33" customWidth="1"/>
    <col min="4" max="4" width="31.33203125" style="4" customWidth="1"/>
    <col min="5" max="5" width="30.21875" style="4" bestFit="1" customWidth="1"/>
  </cols>
  <sheetData>
    <row r="2" spans="2:7">
      <c r="B2" t="s">
        <v>0</v>
      </c>
    </row>
    <row r="3" spans="2:7">
      <c r="B3" s="26" t="s">
        <v>1</v>
      </c>
      <c r="C3" s="26"/>
      <c r="D3" s="5"/>
    </row>
    <row r="4" spans="2:7">
      <c r="B4" s="14"/>
      <c r="C4" s="14"/>
      <c r="D4" s="3" t="s">
        <v>2</v>
      </c>
      <c r="E4" s="2" t="s">
        <v>3</v>
      </c>
    </row>
    <row r="5" spans="2:7" s="6" customFormat="1" ht="27" customHeight="1">
      <c r="B5" s="1"/>
      <c r="C5" s="7"/>
      <c r="D5" s="19" t="s">
        <v>4</v>
      </c>
      <c r="E5" s="19" t="s">
        <v>5</v>
      </c>
    </row>
    <row r="6" spans="2:7" ht="27" customHeight="1">
      <c r="B6" s="1"/>
      <c r="C6" s="12" t="s">
        <v>6</v>
      </c>
      <c r="D6" s="15">
        <v>60000</v>
      </c>
      <c r="E6" s="15">
        <v>60000</v>
      </c>
    </row>
    <row r="7" spans="2:7" ht="27" customHeight="1">
      <c r="B7" s="1"/>
      <c r="C7" s="12" t="s">
        <v>7</v>
      </c>
      <c r="D7" s="16">
        <v>0.1928</v>
      </c>
      <c r="E7" s="16">
        <v>0.23050000000000001</v>
      </c>
    </row>
    <row r="8" spans="2:7" ht="27" customHeight="1">
      <c r="B8" s="1"/>
      <c r="C8" s="8" t="s">
        <v>8</v>
      </c>
      <c r="D8" s="9">
        <f>D6-(D7*D6)</f>
        <v>48432</v>
      </c>
      <c r="E8" s="9">
        <f>E6-(E7*E6)</f>
        <v>46170</v>
      </c>
    </row>
    <row r="9" spans="2:7" ht="27" customHeight="1">
      <c r="B9" s="1"/>
      <c r="C9" s="12" t="s">
        <v>9</v>
      </c>
      <c r="D9" s="15">
        <v>10000</v>
      </c>
      <c r="E9" s="15">
        <v>10000</v>
      </c>
    </row>
    <row r="10" spans="2:7" ht="27" customHeight="1">
      <c r="B10" s="1"/>
      <c r="C10" s="12" t="s">
        <v>10</v>
      </c>
      <c r="D10" s="15">
        <v>10000</v>
      </c>
      <c r="E10" s="15">
        <v>10000</v>
      </c>
    </row>
    <row r="11" spans="2:7" ht="27" customHeight="1">
      <c r="B11" s="1"/>
      <c r="C11" s="10" t="s">
        <v>11</v>
      </c>
      <c r="D11" s="11">
        <f>VLOOKUP(D5,'COL List'!F2:G8,2,FALSE)</f>
        <v>0.85</v>
      </c>
      <c r="E11" s="11">
        <f>VLOOKUP(E5,'COL List'!B2:C32,2,FALSE)</f>
        <v>1.0720000000000001</v>
      </c>
    </row>
    <row r="12" spans="2:7" ht="27" customHeight="1">
      <c r="C12" s="20" t="s">
        <v>12</v>
      </c>
      <c r="D12" s="21">
        <f>(D8-D9-D10)/D11</f>
        <v>33449.411764705881</v>
      </c>
      <c r="E12" s="21">
        <f>(E8-E9-E10)/E11</f>
        <v>24412.313432835821</v>
      </c>
      <c r="G12" s="13"/>
    </row>
    <row r="14" spans="2:7" ht="19.5">
      <c r="D14" s="18" t="s">
        <v>13</v>
      </c>
      <c r="E14" s="17">
        <f>D12-E12</f>
        <v>9037.0983318700601</v>
      </c>
    </row>
    <row r="16" spans="2:7">
      <c r="C16" s="22" t="s">
        <v>14</v>
      </c>
      <c r="D16" s="23"/>
    </row>
    <row r="17" spans="3:4">
      <c r="C17" s="24" t="s">
        <v>15</v>
      </c>
      <c r="D17" s="25" t="s">
        <v>16</v>
      </c>
    </row>
    <row r="18" spans="3:4">
      <c r="C18" s="24" t="s">
        <v>17</v>
      </c>
      <c r="D18" s="25" t="s">
        <v>18</v>
      </c>
    </row>
  </sheetData>
  <mergeCells count="1">
    <mergeCell ref="B3:C3"/>
  </mergeCells>
  <hyperlinks>
    <hyperlink ref="D17" r:id="rId1" xr:uid="{23BA46FA-9EE7-4FE9-AF64-CAEF54A7942B}"/>
    <hyperlink ref="D18" r:id="rId2" xr:uid="{A6DD577A-7A01-491D-A029-1CD7CF41013E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06F18F-A40B-4C32-96B5-CD6CB3416FE7}">
          <x14:formula1>
            <xm:f>'Cities List'!$C$2:$C$371</xm:f>
          </x14:formula1>
          <xm:sqref>E5</xm:sqref>
        </x14:dataValidation>
        <x14:dataValidation type="list" allowBlank="1" showInputMessage="1" showErrorMessage="1" xr:uid="{424779C9-BCD0-4EFC-8C2D-599DEEB4A376}">
          <x14:formula1>
            <xm:f>'Cities List'!$B$2:$B$8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5A5D-DB6A-4088-AD63-9580249DE929}">
  <dimension ref="B2:C32"/>
  <sheetViews>
    <sheetView workbookViewId="0">
      <selection activeCell="C2" sqref="C2:C32"/>
    </sheetView>
  </sheetViews>
  <sheetFormatPr defaultRowHeight="15"/>
  <cols>
    <col min="2" max="2" width="24.33203125" bestFit="1" customWidth="1"/>
    <col min="3" max="3" width="24.77734375" customWidth="1"/>
  </cols>
  <sheetData>
    <row r="2" spans="2:3">
      <c r="B2" t="s">
        <v>4</v>
      </c>
      <c r="C2" t="s">
        <v>19</v>
      </c>
    </row>
    <row r="3" spans="2:3">
      <c r="B3" t="s">
        <v>20</v>
      </c>
      <c r="C3" t="s">
        <v>21</v>
      </c>
    </row>
    <row r="4" spans="2:3">
      <c r="B4" t="s">
        <v>22</v>
      </c>
      <c r="C4" t="s">
        <v>23</v>
      </c>
    </row>
    <row r="5" spans="2:3">
      <c r="B5" t="s">
        <v>24</v>
      </c>
      <c r="C5" t="s">
        <v>25</v>
      </c>
    </row>
    <row r="6" spans="2:3">
      <c r="B6" t="s">
        <v>26</v>
      </c>
      <c r="C6" t="s">
        <v>27</v>
      </c>
    </row>
    <row r="7" spans="2:3">
      <c r="B7" t="s">
        <v>28</v>
      </c>
      <c r="C7" t="s">
        <v>29</v>
      </c>
    </row>
    <row r="8" spans="2:3">
      <c r="B8" t="s">
        <v>30</v>
      </c>
      <c r="C8" t="s">
        <v>31</v>
      </c>
    </row>
    <row r="9" spans="2:3">
      <c r="C9" t="s">
        <v>32</v>
      </c>
    </row>
    <row r="10" spans="2:3">
      <c r="C10" t="s">
        <v>33</v>
      </c>
    </row>
    <row r="11" spans="2:3">
      <c r="C11" t="s">
        <v>34</v>
      </c>
    </row>
    <row r="12" spans="2:3">
      <c r="C12" t="s">
        <v>35</v>
      </c>
    </row>
    <row r="13" spans="2:3">
      <c r="C13" t="s">
        <v>36</v>
      </c>
    </row>
    <row r="14" spans="2:3">
      <c r="C14" t="s">
        <v>37</v>
      </c>
    </row>
    <row r="15" spans="2:3">
      <c r="C15" t="s">
        <v>5</v>
      </c>
    </row>
    <row r="16" spans="2:3">
      <c r="C16" t="s">
        <v>38</v>
      </c>
    </row>
    <row r="17" spans="3:3">
      <c r="C17" t="s">
        <v>39</v>
      </c>
    </row>
    <row r="18" spans="3:3">
      <c r="C18" t="s">
        <v>40</v>
      </c>
    </row>
    <row r="19" spans="3:3">
      <c r="C19" t="s">
        <v>41</v>
      </c>
    </row>
    <row r="20" spans="3:3">
      <c r="C20" t="s">
        <v>42</v>
      </c>
    </row>
    <row r="21" spans="3:3">
      <c r="C21" t="s">
        <v>43</v>
      </c>
    </row>
    <row r="22" spans="3:3">
      <c r="C22" t="s">
        <v>44</v>
      </c>
    </row>
    <row r="23" spans="3:3">
      <c r="C23" t="s">
        <v>45</v>
      </c>
    </row>
    <row r="24" spans="3:3">
      <c r="C24" t="s">
        <v>46</v>
      </c>
    </row>
    <row r="25" spans="3:3">
      <c r="C25" t="s">
        <v>47</v>
      </c>
    </row>
    <row r="26" spans="3:3">
      <c r="C26" t="s">
        <v>48</v>
      </c>
    </row>
    <row r="27" spans="3:3">
      <c r="C27" t="s">
        <v>49</v>
      </c>
    </row>
    <row r="28" spans="3:3">
      <c r="C28" t="s">
        <v>50</v>
      </c>
    </row>
    <row r="29" spans="3:3">
      <c r="C29" t="s">
        <v>51</v>
      </c>
    </row>
    <row r="30" spans="3:3">
      <c r="C30" t="s">
        <v>52</v>
      </c>
    </row>
    <row r="31" spans="3:3">
      <c r="C31" t="s">
        <v>53</v>
      </c>
    </row>
    <row r="32" spans="3:3">
      <c r="C32" t="s">
        <v>54</v>
      </c>
    </row>
  </sheetData>
  <sortState xmlns:xlrd2="http://schemas.microsoft.com/office/spreadsheetml/2017/richdata2" ref="C2:C32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832F-E6C2-4B39-8B66-27892D8E5905}">
  <dimension ref="B1:G39"/>
  <sheetViews>
    <sheetView tabSelected="1" topLeftCell="D1" workbookViewId="0">
      <selection activeCell="G39" sqref="G2:G39"/>
    </sheetView>
  </sheetViews>
  <sheetFormatPr defaultRowHeight="15"/>
  <cols>
    <col min="2" max="2" width="24.44140625" bestFit="1" customWidth="1"/>
    <col min="3" max="3" width="16.88671875" bestFit="1" customWidth="1"/>
    <col min="6" max="6" width="24.33203125" bestFit="1" customWidth="1"/>
    <col min="7" max="7" width="16.88671875" bestFit="1" customWidth="1"/>
  </cols>
  <sheetData>
    <row r="1" spans="2:7">
      <c r="C1" t="s">
        <v>55</v>
      </c>
      <c r="G1" t="s">
        <v>55</v>
      </c>
    </row>
    <row r="2" spans="2:7">
      <c r="B2" t="s">
        <v>19</v>
      </c>
      <c r="C2">
        <v>1.1299999999999999</v>
      </c>
      <c r="F2" t="s">
        <v>4</v>
      </c>
      <c r="G2" s="27">
        <v>0.85</v>
      </c>
    </row>
    <row r="3" spans="2:7">
      <c r="B3" t="s">
        <v>21</v>
      </c>
      <c r="C3">
        <v>1.617</v>
      </c>
      <c r="F3" t="s">
        <v>20</v>
      </c>
      <c r="G3" s="27">
        <v>0.78800000000000003</v>
      </c>
    </row>
    <row r="4" spans="2:7">
      <c r="B4" t="s">
        <v>23</v>
      </c>
      <c r="C4">
        <v>1.276</v>
      </c>
      <c r="F4" t="s">
        <v>22</v>
      </c>
      <c r="G4" s="27">
        <v>0.82799999999999996</v>
      </c>
    </row>
    <row r="5" spans="2:7">
      <c r="B5" t="s">
        <v>25</v>
      </c>
      <c r="C5">
        <v>1.1890000000000001</v>
      </c>
      <c r="F5" t="s">
        <v>24</v>
      </c>
      <c r="G5" s="27">
        <v>0.74299999999999999</v>
      </c>
    </row>
    <row r="6" spans="2:7">
      <c r="B6" t="s">
        <v>27</v>
      </c>
      <c r="C6">
        <v>1.0569999999999999</v>
      </c>
      <c r="F6" t="s">
        <v>26</v>
      </c>
      <c r="G6" s="27">
        <v>0.74299999999999999</v>
      </c>
    </row>
    <row r="7" spans="2:7">
      <c r="B7" t="s">
        <v>29</v>
      </c>
      <c r="C7">
        <v>0.86599999999999999</v>
      </c>
      <c r="F7" t="s">
        <v>28</v>
      </c>
      <c r="G7" s="27">
        <v>0.755</v>
      </c>
    </row>
    <row r="8" spans="2:7">
      <c r="B8" t="s">
        <v>31</v>
      </c>
      <c r="C8">
        <v>0.89600000000000002</v>
      </c>
      <c r="F8" t="s">
        <v>30</v>
      </c>
      <c r="G8" s="27">
        <v>0.82799999999999996</v>
      </c>
    </row>
    <row r="9" spans="2:7">
      <c r="B9" t="s">
        <v>32</v>
      </c>
      <c r="C9">
        <v>0.83299999999999996</v>
      </c>
      <c r="F9" t="s">
        <v>19</v>
      </c>
      <c r="G9" s="27">
        <v>1.1299999999999999</v>
      </c>
    </row>
    <row r="10" spans="2:7">
      <c r="B10" t="s">
        <v>33</v>
      </c>
      <c r="C10">
        <v>1.508</v>
      </c>
      <c r="F10" t="s">
        <v>21</v>
      </c>
      <c r="G10" s="27">
        <v>1.62</v>
      </c>
    </row>
    <row r="11" spans="2:7">
      <c r="B11" t="s">
        <v>34</v>
      </c>
      <c r="C11">
        <v>0.91800000000000004</v>
      </c>
      <c r="F11" t="s">
        <v>23</v>
      </c>
      <c r="G11" s="27">
        <v>1.28</v>
      </c>
    </row>
    <row r="12" spans="2:7">
      <c r="B12" t="s">
        <v>35</v>
      </c>
      <c r="C12">
        <v>0.78700000000000003</v>
      </c>
      <c r="F12" t="s">
        <v>25</v>
      </c>
      <c r="G12" s="27">
        <v>1.19</v>
      </c>
    </row>
    <row r="13" spans="2:7">
      <c r="B13" t="s">
        <v>36</v>
      </c>
      <c r="C13">
        <v>0.872</v>
      </c>
      <c r="F13" t="s">
        <v>27</v>
      </c>
      <c r="G13" s="27">
        <v>1.06</v>
      </c>
    </row>
    <row r="14" spans="2:7">
      <c r="B14" t="s">
        <v>37</v>
      </c>
      <c r="C14">
        <v>0.84699999999999998</v>
      </c>
      <c r="F14" t="s">
        <v>29</v>
      </c>
      <c r="G14" s="27">
        <v>0.86599999999999999</v>
      </c>
    </row>
    <row r="15" spans="2:7">
      <c r="B15" t="s">
        <v>5</v>
      </c>
      <c r="C15">
        <v>1.0720000000000001</v>
      </c>
      <c r="F15" t="s">
        <v>31</v>
      </c>
      <c r="G15" s="27">
        <v>0.89600000000000002</v>
      </c>
    </row>
    <row r="16" spans="2:7">
      <c r="B16" t="s">
        <v>38</v>
      </c>
      <c r="C16">
        <v>0.94199999999999995</v>
      </c>
      <c r="F16" t="s">
        <v>32</v>
      </c>
      <c r="G16" s="27">
        <v>0.88400000000000001</v>
      </c>
    </row>
    <row r="17" spans="2:7">
      <c r="B17" t="s">
        <v>39</v>
      </c>
      <c r="C17">
        <v>0.89900000000000002</v>
      </c>
      <c r="F17" t="s">
        <v>33</v>
      </c>
      <c r="G17" s="27">
        <v>1.51</v>
      </c>
    </row>
    <row r="18" spans="2:7">
      <c r="B18" t="s">
        <v>40</v>
      </c>
      <c r="C18">
        <v>0.9</v>
      </c>
      <c r="F18" t="s">
        <v>34</v>
      </c>
      <c r="G18" s="27">
        <v>0.91800000000000004</v>
      </c>
    </row>
    <row r="19" spans="2:7">
      <c r="B19" t="s">
        <v>41</v>
      </c>
      <c r="C19">
        <v>0.84099999999999997</v>
      </c>
      <c r="F19" t="s">
        <v>35</v>
      </c>
      <c r="G19" s="27">
        <v>0.78700000000000003</v>
      </c>
    </row>
    <row r="20" spans="2:7">
      <c r="B20" t="s">
        <v>42</v>
      </c>
      <c r="C20">
        <v>0.90800000000000003</v>
      </c>
      <c r="F20" t="s">
        <v>36</v>
      </c>
      <c r="G20" s="27">
        <v>0.872</v>
      </c>
    </row>
    <row r="21" spans="2:7">
      <c r="B21" t="s">
        <v>43</v>
      </c>
      <c r="C21">
        <v>1.7250000000000001</v>
      </c>
      <c r="F21" t="s">
        <v>37</v>
      </c>
      <c r="G21" s="27">
        <v>0.84699999999999998</v>
      </c>
    </row>
    <row r="22" spans="2:7">
      <c r="B22" t="s">
        <v>44</v>
      </c>
      <c r="C22">
        <v>0.95199999999999996</v>
      </c>
      <c r="F22" t="s">
        <v>5</v>
      </c>
      <c r="G22" s="27">
        <v>1.07</v>
      </c>
    </row>
    <row r="23" spans="2:7">
      <c r="B23" t="s">
        <v>45</v>
      </c>
      <c r="C23">
        <v>0.90600000000000003</v>
      </c>
      <c r="F23" t="s">
        <v>38</v>
      </c>
      <c r="G23" s="27">
        <v>0.94199999999999995</v>
      </c>
    </row>
    <row r="24" spans="2:7">
      <c r="B24" t="s">
        <v>46</v>
      </c>
      <c r="C24">
        <v>0.85099999999999998</v>
      </c>
      <c r="F24" t="s">
        <v>39</v>
      </c>
      <c r="G24" s="27">
        <v>0.89900000000000002</v>
      </c>
    </row>
    <row r="25" spans="2:7">
      <c r="B25" t="s">
        <v>47</v>
      </c>
      <c r="C25">
        <v>0.83</v>
      </c>
      <c r="F25" t="s">
        <v>40</v>
      </c>
      <c r="G25" s="27">
        <v>0.9</v>
      </c>
    </row>
    <row r="26" spans="2:7">
      <c r="B26" t="s">
        <v>48</v>
      </c>
      <c r="C26">
        <v>1.0429999999999999</v>
      </c>
      <c r="F26" t="s">
        <v>41</v>
      </c>
      <c r="G26" s="27">
        <v>0.84099999999999997</v>
      </c>
    </row>
    <row r="27" spans="2:7">
      <c r="B27" t="s">
        <v>49</v>
      </c>
      <c r="C27">
        <v>0.90700000000000003</v>
      </c>
      <c r="F27" t="s">
        <v>42</v>
      </c>
      <c r="G27" s="27">
        <v>0.90800000000000003</v>
      </c>
    </row>
    <row r="28" spans="2:7">
      <c r="B28" t="s">
        <v>50</v>
      </c>
      <c r="C28">
        <v>1.581</v>
      </c>
      <c r="F28" t="s">
        <v>43</v>
      </c>
      <c r="G28" s="27">
        <v>1.73</v>
      </c>
    </row>
    <row r="29" spans="2:7">
      <c r="B29" t="s">
        <v>51</v>
      </c>
      <c r="C29">
        <v>1.5189999999999999</v>
      </c>
      <c r="F29" t="s">
        <v>44</v>
      </c>
      <c r="G29" s="27">
        <v>0.95199999999999996</v>
      </c>
    </row>
    <row r="30" spans="2:7">
      <c r="B30" t="s">
        <v>52</v>
      </c>
      <c r="C30">
        <v>0.90600000000000003</v>
      </c>
      <c r="F30" t="s">
        <v>45</v>
      </c>
      <c r="G30" s="27">
        <v>0.90600000000000003</v>
      </c>
    </row>
    <row r="31" spans="2:7">
      <c r="B31" t="s">
        <v>53</v>
      </c>
      <c r="C31">
        <v>1.034</v>
      </c>
      <c r="F31" t="s">
        <v>46</v>
      </c>
      <c r="G31" s="27">
        <v>0.85099999999999998</v>
      </c>
    </row>
    <row r="32" spans="2:7">
      <c r="B32" t="s">
        <v>54</v>
      </c>
      <c r="C32">
        <v>0.88</v>
      </c>
      <c r="F32" t="s">
        <v>47</v>
      </c>
      <c r="G32" s="27">
        <v>0.83</v>
      </c>
    </row>
    <row r="33" spans="6:7">
      <c r="F33" t="s">
        <v>48</v>
      </c>
      <c r="G33" s="27">
        <v>1.04</v>
      </c>
    </row>
    <row r="34" spans="6:7">
      <c r="F34" t="s">
        <v>49</v>
      </c>
      <c r="G34" s="27">
        <v>0.90700000000000003</v>
      </c>
    </row>
    <row r="35" spans="6:7">
      <c r="F35" t="s">
        <v>50</v>
      </c>
      <c r="G35" s="27">
        <v>1.58</v>
      </c>
    </row>
    <row r="36" spans="6:7">
      <c r="F36" t="s">
        <v>51</v>
      </c>
      <c r="G36" s="27">
        <v>1.52</v>
      </c>
    </row>
    <row r="37" spans="6:7">
      <c r="F37" t="s">
        <v>52</v>
      </c>
      <c r="G37" s="27">
        <v>0.90600000000000003</v>
      </c>
    </row>
    <row r="38" spans="6:7">
      <c r="F38" t="s">
        <v>53</v>
      </c>
      <c r="G38" s="27">
        <v>1.03</v>
      </c>
    </row>
    <row r="39" spans="6:7">
      <c r="F39" t="s">
        <v>54</v>
      </c>
      <c r="G39" s="27">
        <v>0.88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1E6602D8B5A4293C359C4834A0DE5" ma:contentTypeVersion="19" ma:contentTypeDescription="Create a new document." ma:contentTypeScope="" ma:versionID="3eb73f882316d3b5602c046232bba91a">
  <xsd:schema xmlns:xsd="http://www.w3.org/2001/XMLSchema" xmlns:xs="http://www.w3.org/2001/XMLSchema" xmlns:p="http://schemas.microsoft.com/office/2006/metadata/properties" xmlns:ns2="2b3e237b-caf2-4ab7-87fe-9daee8a9cac6" xmlns:ns3="af923ca6-ca8a-4d9c-a0f2-b19fffe236b3" targetNamespace="http://schemas.microsoft.com/office/2006/metadata/properties" ma:root="true" ma:fieldsID="3047902cd0d7b82c2456970a45d0a094" ns2:_="" ns3:_="">
    <xsd:import namespace="2b3e237b-caf2-4ab7-87fe-9daee8a9cac6"/>
    <xsd:import namespace="af923ca6-ca8a-4d9c-a0f2-b19fffe23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e237b-caf2-4ab7-87fe-9daee8a9c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53a5735-6a4b-4cfc-beb7-32a5615b7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23ca6-ca8a-4d9c-a0f2-b19fffe23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d73837b-34d6-48d0-8947-9cc81a17e123}" ma:internalName="TaxCatchAll" ma:showField="CatchAllData" ma:web="af923ca6-ca8a-4d9c-a0f2-b19fffe23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3e237b-caf2-4ab7-87fe-9daee8a9cac6" xsi:nil="true"/>
    <TaxCatchAll xmlns="af923ca6-ca8a-4d9c-a0f2-b19fffe236b3" xsi:nil="true"/>
    <lcf76f155ced4ddcb4097134ff3c332f xmlns="2b3e237b-caf2-4ab7-87fe-9daee8a9ca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B1DE72-7291-4E21-ADBE-C0AB313DB18F}"/>
</file>

<file path=customXml/itemProps2.xml><?xml version="1.0" encoding="utf-8"?>
<ds:datastoreItem xmlns:ds="http://schemas.openxmlformats.org/officeDocument/2006/customXml" ds:itemID="{FDD4543F-6868-482C-9EB3-9172D869ACCA}"/>
</file>

<file path=customXml/itemProps3.xml><?xml version="1.0" encoding="utf-8"?>
<ds:datastoreItem xmlns:ds="http://schemas.openxmlformats.org/officeDocument/2006/customXml" ds:itemID="{430140CF-F432-43B7-BAF5-2845D4B63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D WHITCHURCH</dc:creator>
  <cp:keywords/>
  <dc:description/>
  <cp:lastModifiedBy/>
  <cp:revision/>
  <dcterms:created xsi:type="dcterms:W3CDTF">2019-06-06T15:58:51Z</dcterms:created>
  <dcterms:modified xsi:type="dcterms:W3CDTF">2026-03-06T21:05:43Z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0x0101007C31E6602D8B5A4293C359C4834A0DE5</vt:lpwstr>
  </property>
  <property fmtid="{D5CDD505-2E9C-101B-9397-08002B2CF9AE}" pid="3" name="MediaServiceImageTags">
    <vt:lpwstr/>
  </property>
</Properties>
</file>